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U:\Organisationen\Stiftung\Berichte\"/>
    </mc:Choice>
  </mc:AlternateContent>
  <bookViews>
    <workbookView xWindow="0" yWindow="0" windowWidth="28770" windowHeight="15450" xr2:uid="{00000000-000D-0000-FFFF-FFFF00000000}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I4" i="1" l="1"/>
  <c r="I11" i="1"/>
  <c r="I18" i="1"/>
  <c r="L18" i="1"/>
  <c r="L27" i="1" l="1"/>
  <c r="F20" i="1" l="1"/>
  <c r="F24" i="1" s="1"/>
  <c r="L4" i="1" l="1"/>
  <c r="L25" i="1" s="1"/>
  <c r="D12" i="1" l="1"/>
  <c r="I27" i="1" l="1"/>
  <c r="I37" i="1" s="1"/>
  <c r="F30" i="1" l="1"/>
  <c r="F34" i="1" s="1"/>
  <c r="F37" i="1" s="1"/>
  <c r="C34" i="1" l="1"/>
  <c r="F5" i="1" l="1"/>
  <c r="C9" i="1" l="1"/>
  <c r="F8" i="1"/>
  <c r="F7" i="1"/>
  <c r="F6" i="1"/>
  <c r="F12" i="1" l="1"/>
  <c r="C37" i="1"/>
</calcChain>
</file>

<file path=xl/sharedStrings.xml><?xml version="1.0" encoding="utf-8"?>
<sst xmlns="http://schemas.openxmlformats.org/spreadsheetml/2006/main" count="69" uniqueCount="68">
  <si>
    <t xml:space="preserve"> Bürgerstiftung</t>
  </si>
  <si>
    <t>I. Stiftungen und Umwandlung</t>
  </si>
  <si>
    <t xml:space="preserve">Zugang </t>
  </si>
  <si>
    <t>Abgang</t>
  </si>
  <si>
    <t>Spenden</t>
  </si>
  <si>
    <t>0410 Stiftungen</t>
  </si>
  <si>
    <t>4100 Stifterversammlung</t>
  </si>
  <si>
    <t>0411 Zustiftungen</t>
  </si>
  <si>
    <t>8002  Spenden mit Quittung</t>
  </si>
  <si>
    <t>4101 Tag der Bürgerstiftung</t>
  </si>
  <si>
    <t>0412 Ansparstiftungen</t>
  </si>
  <si>
    <t>0413 Zuzahlung Stadt</t>
  </si>
  <si>
    <t>8013 Erinnerungmal</t>
  </si>
  <si>
    <t>Summe Stifterzahlungen</t>
  </si>
  <si>
    <t xml:space="preserve"> </t>
  </si>
  <si>
    <t>Zinsen</t>
  </si>
  <si>
    <t xml:space="preserve">III. Girokonten </t>
  </si>
  <si>
    <t xml:space="preserve">1005 Voba 5169909 lfd. Konto </t>
  </si>
  <si>
    <t>1007 SPK  30086627 lfd. Konto</t>
  </si>
  <si>
    <t>Sonstiges Einnahmen</t>
  </si>
  <si>
    <t>8010  Internetseite-Sponsoren</t>
  </si>
  <si>
    <t>Verwaltung Anschaffungen</t>
  </si>
  <si>
    <t>4203  Druckwerke u.Ausstatt.</t>
  </si>
  <si>
    <t>8040 Stifterversammlung</t>
  </si>
  <si>
    <t xml:space="preserve">1030 SPK Festgeld 3030161180     </t>
  </si>
  <si>
    <t>4210  Internetseite</t>
  </si>
  <si>
    <t xml:space="preserve">1034 SPK 2 Festgeld 3027369862    </t>
  </si>
  <si>
    <t xml:space="preserve">1033 VB Festgeld 2205169914 </t>
  </si>
  <si>
    <t>1010 SPK Stiftungskonto 30087267</t>
  </si>
  <si>
    <t xml:space="preserve">Förderungen </t>
  </si>
  <si>
    <t>4550  Förderung Vereine</t>
  </si>
  <si>
    <t>AUSGABEN (Aufwand)</t>
  </si>
  <si>
    <t>8005  Zinserträge lfd. Konten</t>
  </si>
  <si>
    <t>8003  Zinserträge Anlagen</t>
  </si>
  <si>
    <t>8060 Projekt Am. Spuren</t>
  </si>
  <si>
    <t>4204  Bank</t>
  </si>
  <si>
    <t>4207  Vorstand</t>
  </si>
  <si>
    <t>4206 Porto</t>
  </si>
  <si>
    <t>4205  Verwaltungskosten</t>
  </si>
  <si>
    <t>Gesamtvermögen der Stiftung II-V</t>
  </si>
  <si>
    <t xml:space="preserve">Summe lfd. Konten II + III </t>
  </si>
  <si>
    <t>Summe Grundstockvermögen V</t>
  </si>
  <si>
    <t>4660 Veranstaltungen</t>
  </si>
  <si>
    <t xml:space="preserve">4114 Projekt Erinnerungsmal  </t>
  </si>
  <si>
    <t>4160 Projekt Amerikanische Spuren</t>
  </si>
  <si>
    <t>II. Bar - Kasse</t>
  </si>
  <si>
    <t>Stiftungen ohne Erträge</t>
  </si>
  <si>
    <t>V. Anlagekonten Grundstockvermögen</t>
  </si>
  <si>
    <t>Stiftungen,lfd.Konten und Anlagen 2017</t>
  </si>
  <si>
    <t>Konten: Einnahmen (Erlöse) 2017</t>
  </si>
  <si>
    <t>Konten: Ausgaben 2017</t>
  </si>
  <si>
    <t>Verkauf Bd.1</t>
  </si>
  <si>
    <t>Verkauf Bd.II</t>
  </si>
  <si>
    <t>0 ,00</t>
  </si>
  <si>
    <t>8100 Veranstlatung Wald</t>
  </si>
  <si>
    <t>EINNAHMEN (Erlöse) 2017</t>
  </si>
  <si>
    <t>4300 Einzelförderung Igelpflege</t>
  </si>
  <si>
    <t>Druck und Empfang Patton</t>
  </si>
  <si>
    <t>Schülerförderung 60 Hefte a 9 €</t>
  </si>
  <si>
    <t>8001  Kleinspenden</t>
  </si>
  <si>
    <t>Ente Erne e.V.                                         500 €</t>
  </si>
  <si>
    <t>Waldpark Skiewiese                            250 €</t>
  </si>
  <si>
    <t xml:space="preserve">IntnClub                                                  150 € </t>
  </si>
  <si>
    <t>Förderverien Musikschule                  800 €</t>
  </si>
  <si>
    <t xml:space="preserve">Förderverein f. Jugendkultur            1.100 € </t>
  </si>
  <si>
    <t>Freiwilligenzentrum                              300 €</t>
  </si>
  <si>
    <t xml:space="preserve">Förderung Kunstverein                        500  €                 </t>
  </si>
  <si>
    <t xml:space="preserve"> Spende Herr Spiegel       700 €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</si>
</sst>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&quot;€&quot;"/>
    <numFmt numFmtId="166" formatCode="&quot;&quot;*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61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4" borderId="3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9" fontId="1" fillId="0" borderId="0" applyFont="0" applyFill="0" applyBorder="0" applyAlignment="0" applyProtection="0"/>
    <xf numFmtId="0" fontId="13" fillId="14" borderId="0" applyNumberFormat="0" applyBorder="0" applyAlignment="0" applyProtection="0"/>
    <xf numFmtId="0" fontId="7" fillId="16" borderId="0" applyNumberFormat="0" applyBorder="0" applyAlignment="0" applyProtection="0"/>
  </cellStyleXfs>
  <cellXfs count="128">
    <xf numFmtId="0" fontId="0" fillId="0" borderId="0" xfId="0"/>
    <xf numFmtId="0" fontId="0" fillId="0" borderId="5" xfId="0" applyBorder="1"/>
    <xf numFmtId="164" fontId="0" fillId="0" borderId="5" xfId="0" applyNumberFormat="1" applyBorder="1"/>
    <xf numFmtId="4" fontId="9" fillId="10" borderId="5" xfId="0" applyNumberFormat="1" applyFont="1" applyFill="1" applyBorder="1" applyAlignment="1">
      <alignment horizontal="center"/>
    </xf>
    <xf numFmtId="4" fontId="0" fillId="0" borderId="5" xfId="0" applyNumberFormat="1" applyBorder="1"/>
    <xf numFmtId="0" fontId="0" fillId="0" borderId="5" xfId="0" quotePrefix="1" applyBorder="1"/>
    <xf numFmtId="164" fontId="1" fillId="0" borderId="5" xfId="1" applyNumberFormat="1" applyFont="1" applyBorder="1"/>
    <xf numFmtId="0" fontId="0" fillId="0" borderId="5" xfId="0" quotePrefix="1" applyBorder="1" applyAlignment="1">
      <alignment horizontal="left"/>
    </xf>
    <xf numFmtId="0" fontId="0" fillId="0" borderId="5" xfId="0" applyFill="1" applyBorder="1"/>
    <xf numFmtId="164" fontId="0" fillId="0" borderId="5" xfId="1" applyNumberFormat="1" applyFont="1" applyBorder="1"/>
    <xf numFmtId="44" fontId="0" fillId="0" borderId="5" xfId="0" applyNumberFormat="1" applyBorder="1"/>
    <xf numFmtId="164" fontId="0" fillId="0" borderId="5" xfId="1" applyNumberFormat="1" applyFont="1" applyFill="1" applyBorder="1"/>
    <xf numFmtId="0" fontId="0" fillId="0" borderId="5" xfId="0" applyBorder="1" applyAlignment="1">
      <alignment horizontal="left"/>
    </xf>
    <xf numFmtId="164" fontId="0" fillId="11" borderId="5" xfId="0" applyNumberFormat="1" applyFill="1" applyBorder="1"/>
    <xf numFmtId="4" fontId="6" fillId="10" borderId="5" xfId="4" applyNumberFormat="1" applyFont="1" applyFill="1" applyBorder="1" applyAlignment="1">
      <alignment horizontal="right"/>
    </xf>
    <xf numFmtId="44" fontId="0" fillId="11" borderId="5" xfId="1" applyFont="1" applyFill="1" applyBorder="1"/>
    <xf numFmtId="0" fontId="0" fillId="0" borderId="5" xfId="0" quotePrefix="1" applyBorder="1" applyAlignment="1"/>
    <xf numFmtId="164" fontId="0" fillId="0" borderId="5" xfId="1" applyNumberFormat="1" applyFont="1" applyBorder="1" applyAlignment="1"/>
    <xf numFmtId="164" fontId="0" fillId="0" borderId="5" xfId="0" applyNumberFormat="1" applyBorder="1" applyAlignment="1">
      <alignment horizontal="right"/>
    </xf>
    <xf numFmtId="4" fontId="0" fillId="11" borderId="5" xfId="0" applyNumberFormat="1" applyFill="1" applyBorder="1"/>
    <xf numFmtId="164" fontId="6" fillId="10" borderId="5" xfId="0" applyNumberFormat="1" applyFont="1" applyFill="1" applyBorder="1" applyAlignment="1">
      <alignment horizontal="right"/>
    </xf>
    <xf numFmtId="0" fontId="10" fillId="0" borderId="5" xfId="0" quotePrefix="1" applyFont="1" applyBorder="1" applyAlignment="1">
      <alignment horizontal="left"/>
    </xf>
    <xf numFmtId="164" fontId="0" fillId="0" borderId="5" xfId="0" applyNumberFormat="1" applyBorder="1" applyAlignment="1"/>
    <xf numFmtId="8" fontId="0" fillId="0" borderId="5" xfId="1" applyNumberFormat="1" applyFont="1" applyBorder="1" applyAlignment="1">
      <alignment horizontal="right"/>
    </xf>
    <xf numFmtId="8" fontId="0" fillId="0" borderId="5" xfId="0" applyNumberFormat="1" applyBorder="1" applyAlignment="1">
      <alignment horizontal="right"/>
    </xf>
    <xf numFmtId="165" fontId="0" fillId="11" borderId="5" xfId="0" applyNumberFormat="1" applyFill="1" applyBorder="1" applyAlignment="1">
      <alignment horizontal="right"/>
    </xf>
    <xf numFmtId="42" fontId="0" fillId="11" borderId="5" xfId="0" applyNumberFormat="1" applyFill="1" applyBorder="1" applyAlignment="1">
      <alignment horizontal="right"/>
    </xf>
    <xf numFmtId="165" fontId="0" fillId="0" borderId="5" xfId="0" applyNumberFormat="1" applyBorder="1"/>
    <xf numFmtId="42" fontId="0" fillId="0" borderId="5" xfId="0" applyNumberFormat="1" applyBorder="1" applyAlignment="1">
      <alignment horizontal="right"/>
    </xf>
    <xf numFmtId="164" fontId="1" fillId="5" borderId="5" xfId="5" applyNumberFormat="1" applyBorder="1"/>
    <xf numFmtId="0" fontId="0" fillId="11" borderId="5" xfId="0" applyFill="1" applyBorder="1" applyAlignment="1">
      <alignment horizontal="left"/>
    </xf>
    <xf numFmtId="0" fontId="6" fillId="0" borderId="5" xfId="0" applyFont="1" applyBorder="1"/>
    <xf numFmtId="0" fontId="0" fillId="11" borderId="5" xfId="0" quotePrefix="1" applyFill="1" applyBorder="1" applyAlignment="1">
      <alignment horizontal="left"/>
    </xf>
    <xf numFmtId="44" fontId="0" fillId="10" borderId="5" xfId="0" applyNumberFormat="1" applyFill="1" applyBorder="1"/>
    <xf numFmtId="44" fontId="6" fillId="0" borderId="5" xfId="0" applyNumberFormat="1" applyFont="1" applyBorder="1"/>
    <xf numFmtId="44" fontId="0" fillId="11" borderId="5" xfId="0" applyNumberFormat="1" applyFill="1" applyBorder="1"/>
    <xf numFmtId="44" fontId="6" fillId="10" borderId="5" xfId="4" applyNumberFormat="1" applyFont="1" applyFill="1" applyBorder="1"/>
    <xf numFmtId="44" fontId="0" fillId="11" borderId="5" xfId="0" applyNumberFormat="1" applyFont="1" applyFill="1" applyBorder="1"/>
    <xf numFmtId="44" fontId="0" fillId="0" borderId="5" xfId="0" applyNumberFormat="1" applyBorder="1" applyAlignment="1"/>
    <xf numFmtId="44" fontId="0" fillId="11" borderId="5" xfId="0" applyNumberFormat="1" applyFill="1" applyBorder="1" applyAlignment="1"/>
    <xf numFmtId="44" fontId="0" fillId="0" borderId="0" xfId="0" applyNumberFormat="1"/>
    <xf numFmtId="44" fontId="0" fillId="0" borderId="5" xfId="0" applyNumberFormat="1" applyFont="1" applyBorder="1" applyAlignment="1"/>
    <xf numFmtId="44" fontId="0" fillId="11" borderId="5" xfId="0" applyNumberFormat="1" applyFont="1" applyFill="1" applyBorder="1" applyAlignment="1"/>
    <xf numFmtId="44" fontId="0" fillId="0" borderId="5" xfId="0" applyNumberFormat="1" applyFont="1" applyBorder="1"/>
    <xf numFmtId="4" fontId="9" fillId="10" borderId="5" xfId="0" applyNumberFormat="1" applyFont="1" applyFill="1" applyBorder="1"/>
    <xf numFmtId="0" fontId="6" fillId="12" borderId="5" xfId="4" applyFont="1" applyFill="1" applyBorder="1" applyAlignment="1">
      <alignment horizontal="left"/>
    </xf>
    <xf numFmtId="0" fontId="6" fillId="12" borderId="5" xfId="7" applyFont="1" applyFill="1" applyBorder="1"/>
    <xf numFmtId="0" fontId="6" fillId="9" borderId="5" xfId="4" applyFont="1" applyFill="1" applyBorder="1"/>
    <xf numFmtId="164" fontId="6" fillId="9" borderId="5" xfId="4" applyNumberFormat="1" applyFont="1" applyFill="1" applyBorder="1"/>
    <xf numFmtId="0" fontId="6" fillId="9" borderId="5" xfId="6" applyFont="1" applyFill="1" applyBorder="1"/>
    <xf numFmtId="164" fontId="6" fillId="9" borderId="5" xfId="6" applyNumberFormat="1" applyFont="1" applyFill="1" applyBorder="1"/>
    <xf numFmtId="164" fontId="6" fillId="9" borderId="5" xfId="6" applyNumberFormat="1" applyFont="1" applyFill="1" applyBorder="1" applyAlignment="1"/>
    <xf numFmtId="0" fontId="6" fillId="9" borderId="5" xfId="6" quotePrefix="1" applyFont="1" applyFill="1" applyBorder="1"/>
    <xf numFmtId="164" fontId="0" fillId="0" borderId="5" xfId="0" applyNumberFormat="1" applyFont="1" applyBorder="1" applyAlignment="1">
      <alignment horizontal="right"/>
    </xf>
    <xf numFmtId="0" fontId="12" fillId="12" borderId="5" xfId="7" applyFont="1" applyFill="1" applyBorder="1"/>
    <xf numFmtId="164" fontId="10" fillId="0" borderId="5" xfId="1" applyNumberFormat="1" applyFont="1" applyBorder="1" applyAlignment="1"/>
    <xf numFmtId="0" fontId="0" fillId="8" borderId="5" xfId="0" applyFill="1" applyBorder="1"/>
    <xf numFmtId="164" fontId="0" fillId="8" borderId="5" xfId="0" applyNumberFormat="1" applyFill="1" applyBorder="1"/>
    <xf numFmtId="4" fontId="1" fillId="5" borderId="5" xfId="5" applyNumberFormat="1" applyBorder="1" applyAlignment="1">
      <alignment horizontal="right"/>
    </xf>
    <xf numFmtId="0" fontId="1" fillId="5" borderId="5" xfId="5" applyBorder="1"/>
    <xf numFmtId="14" fontId="6" fillId="8" borderId="5" xfId="4" applyNumberFormat="1" applyFont="1" applyFill="1" applyBorder="1"/>
    <xf numFmtId="0" fontId="6" fillId="8" borderId="5" xfId="4" applyFont="1" applyFill="1" applyBorder="1"/>
    <xf numFmtId="44" fontId="1" fillId="8" borderId="5" xfId="1" applyFont="1" applyFill="1" applyBorder="1"/>
    <xf numFmtId="44" fontId="6" fillId="8" borderId="5" xfId="1" applyFont="1" applyFill="1" applyBorder="1"/>
    <xf numFmtId="0" fontId="6" fillId="0" borderId="5" xfId="0" applyFont="1" applyFill="1" applyBorder="1"/>
    <xf numFmtId="164" fontId="6" fillId="8" borderId="5" xfId="0" applyNumberFormat="1" applyFont="1" applyFill="1" applyBorder="1"/>
    <xf numFmtId="0" fontId="0" fillId="11" borderId="5" xfId="0" applyFill="1" applyBorder="1"/>
    <xf numFmtId="164" fontId="0" fillId="8" borderId="5" xfId="0" applyNumberFormat="1" applyFont="1" applyFill="1" applyBorder="1" applyAlignment="1">
      <alignment horizontal="right"/>
    </xf>
    <xf numFmtId="44" fontId="0" fillId="0" borderId="5" xfId="0" applyNumberFormat="1" applyFill="1" applyBorder="1"/>
    <xf numFmtId="0" fontId="6" fillId="11" borderId="5" xfId="0" applyFont="1" applyFill="1" applyBorder="1"/>
    <xf numFmtId="44" fontId="6" fillId="11" borderId="5" xfId="0" applyNumberFormat="1" applyFont="1" applyFill="1" applyBorder="1"/>
    <xf numFmtId="44" fontId="0" fillId="0" borderId="5" xfId="1" applyFont="1" applyBorder="1"/>
    <xf numFmtId="0" fontId="3" fillId="3" borderId="5" xfId="3" applyFont="1" applyBorder="1"/>
    <xf numFmtId="164" fontId="3" fillId="3" borderId="5" xfId="1" applyNumberFormat="1" applyFont="1" applyFill="1" applyBorder="1"/>
    <xf numFmtId="14" fontId="6" fillId="8" borderId="5" xfId="0" applyNumberFormat="1" applyFont="1" applyFill="1" applyBorder="1"/>
    <xf numFmtId="164" fontId="1" fillId="8" borderId="5" xfId="1" applyNumberFormat="1" applyFont="1" applyFill="1" applyBorder="1"/>
    <xf numFmtId="4" fontId="0" fillId="8" borderId="5" xfId="0" applyNumberFormat="1" applyFill="1" applyBorder="1"/>
    <xf numFmtId="44" fontId="11" fillId="10" borderId="5" xfId="0" applyNumberFormat="1" applyFont="1" applyFill="1" applyBorder="1"/>
    <xf numFmtId="44" fontId="11" fillId="10" borderId="5" xfId="0" applyNumberFormat="1" applyFont="1" applyFill="1" applyBorder="1" applyAlignment="1">
      <alignment horizontal="right"/>
    </xf>
    <xf numFmtId="0" fontId="0" fillId="0" borderId="5" xfId="0" applyBorder="1" applyAlignment="1">
      <alignment horizontal="left" wrapText="1"/>
    </xf>
    <xf numFmtId="0" fontId="6" fillId="8" borderId="4" xfId="0" applyFont="1" applyFill="1" applyBorder="1"/>
    <xf numFmtId="44" fontId="6" fillId="8" borderId="4" xfId="0" applyNumberFormat="1" applyFont="1" applyFill="1" applyBorder="1"/>
    <xf numFmtId="4" fontId="6" fillId="8" borderId="4" xfId="0" applyNumberFormat="1" applyFont="1" applyFill="1" applyBorder="1"/>
    <xf numFmtId="164" fontId="6" fillId="8" borderId="4" xfId="0" applyNumberFormat="1" applyFont="1" applyFill="1" applyBorder="1" applyAlignment="1">
      <alignment horizontal="left"/>
    </xf>
    <xf numFmtId="164" fontId="0" fillId="8" borderId="4" xfId="0" applyNumberFormat="1" applyFill="1" applyBorder="1"/>
    <xf numFmtId="0" fontId="0" fillId="8" borderId="4" xfId="0" applyFill="1" applyBorder="1"/>
    <xf numFmtId="44" fontId="3" fillId="11" borderId="5" xfId="1" applyNumberFormat="1" applyFont="1" applyFill="1" applyBorder="1"/>
    <xf numFmtId="8" fontId="0" fillId="10" borderId="5" xfId="0" applyNumberFormat="1" applyFill="1" applyBorder="1"/>
    <xf numFmtId="8" fontId="0" fillId="11" borderId="5" xfId="1" applyNumberFormat="1" applyFont="1" applyFill="1" applyBorder="1"/>
    <xf numFmtId="0" fontId="6" fillId="5" borderId="5" xfId="5" applyFont="1" applyBorder="1"/>
    <xf numFmtId="9" fontId="0" fillId="0" borderId="5" xfId="8" applyFont="1" applyBorder="1" applyAlignment="1">
      <alignment horizontal="left"/>
    </xf>
    <xf numFmtId="44" fontId="6" fillId="5" borderId="5" xfId="5" applyNumberFormat="1" applyFont="1" applyBorder="1"/>
    <xf numFmtId="0" fontId="6" fillId="5" borderId="5" xfId="5" applyFont="1" applyBorder="1" applyAlignment="1">
      <alignment wrapText="1"/>
    </xf>
    <xf numFmtId="0" fontId="6" fillId="10" borderId="5" xfId="0" applyFont="1" applyFill="1" applyBorder="1" applyAlignment="1">
      <alignment horizontal="left"/>
    </xf>
    <xf numFmtId="0" fontId="6" fillId="10" borderId="5" xfId="4" applyFont="1" applyFill="1" applyBorder="1" applyAlignment="1">
      <alignment horizontal="left"/>
    </xf>
    <xf numFmtId="14" fontId="6" fillId="5" borderId="5" xfId="5" applyNumberFormat="1" applyFont="1" applyBorder="1"/>
    <xf numFmtId="0" fontId="0" fillId="15" borderId="5" xfId="0" applyFill="1" applyBorder="1"/>
    <xf numFmtId="164" fontId="1" fillId="11" borderId="5" xfId="1" applyNumberFormat="1" applyFont="1" applyFill="1" applyBorder="1"/>
    <xf numFmtId="0" fontId="0" fillId="11" borderId="5" xfId="0" applyFont="1" applyFill="1" applyBorder="1"/>
    <xf numFmtId="164" fontId="6" fillId="0" borderId="5" xfId="0" applyNumberFormat="1" applyFont="1" applyBorder="1"/>
    <xf numFmtId="0" fontId="13" fillId="14" borderId="5" xfId="9" applyBorder="1"/>
    <xf numFmtId="164" fontId="17" fillId="14" borderId="5" xfId="9" applyNumberFormat="1" applyFont="1" applyBorder="1"/>
    <xf numFmtId="0" fontId="0" fillId="8" borderId="5" xfId="0" applyFill="1" applyBorder="1"/>
    <xf numFmtId="166" fontId="16" fillId="11" borderId="5" xfId="0" applyNumberFormat="1" applyFont="1" applyFill="1" applyBorder="1" applyAlignment="1">
      <alignment horizontal="left" wrapText="1"/>
    </xf>
    <xf numFmtId="164" fontId="14" fillId="14" borderId="5" xfId="9" applyNumberFormat="1" applyFont="1" applyBorder="1"/>
    <xf numFmtId="0" fontId="12" fillId="2" borderId="5" xfId="2" applyFont="1" applyBorder="1"/>
    <xf numFmtId="44" fontId="7" fillId="16" borderId="5" xfId="10" applyNumberFormat="1" applyBorder="1"/>
    <xf numFmtId="164" fontId="6" fillId="5" borderId="5" xfId="5" applyNumberFormat="1" applyFont="1" applyBorder="1"/>
    <xf numFmtId="44" fontId="6" fillId="5" borderId="5" xfId="5" applyNumberFormat="1" applyFont="1" applyBorder="1" applyProtection="1">
      <protection locked="0"/>
    </xf>
    <xf numFmtId="0" fontId="15" fillId="0" borderId="5" xfId="0" applyFont="1" applyBorder="1" applyAlignment="1">
      <alignment wrapText="1"/>
    </xf>
    <xf numFmtId="165" fontId="0" fillId="8" borderId="5" xfId="0" applyNumberFormat="1" applyFill="1" applyBorder="1" applyAlignment="1">
      <alignment horizontal="right"/>
    </xf>
    <xf numFmtId="165" fontId="8" fillId="2" borderId="5" xfId="2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6" fillId="12" borderId="5" xfId="7" applyNumberFormat="1" applyFont="1" applyFill="1" applyBorder="1" applyAlignment="1">
      <alignment horizontal="right"/>
    </xf>
    <xf numFmtId="165" fontId="0" fillId="0" borderId="5" xfId="0" applyNumberFormat="1" applyFill="1" applyBorder="1" applyAlignment="1">
      <alignment horizontal="right"/>
    </xf>
    <xf numFmtId="165" fontId="1" fillId="0" borderId="5" xfId="1" applyNumberFormat="1" applyFont="1" applyBorder="1" applyAlignment="1">
      <alignment horizontal="right"/>
    </xf>
    <xf numFmtId="165" fontId="0" fillId="0" borderId="5" xfId="1" applyNumberFormat="1" applyFont="1" applyFill="1" applyBorder="1" applyAlignment="1">
      <alignment horizontal="right"/>
    </xf>
    <xf numFmtId="165" fontId="6" fillId="13" borderId="5" xfId="1" applyNumberFormat="1" applyFont="1" applyFill="1" applyBorder="1" applyAlignment="1">
      <alignment horizontal="right"/>
    </xf>
    <xf numFmtId="165" fontId="12" fillId="12" borderId="5" xfId="7" applyNumberFormat="1" applyFont="1" applyFill="1" applyBorder="1" applyAlignment="1">
      <alignment horizontal="right"/>
    </xf>
    <xf numFmtId="165" fontId="0" fillId="0" borderId="5" xfId="1" applyNumberFormat="1" applyFont="1" applyBorder="1" applyAlignment="1">
      <alignment horizontal="right"/>
    </xf>
    <xf numFmtId="165" fontId="0" fillId="11" borderId="5" xfId="1" applyNumberFormat="1" applyFont="1" applyFill="1" applyBorder="1" applyAlignment="1">
      <alignment horizontal="right"/>
    </xf>
    <xf numFmtId="165" fontId="0" fillId="0" borderId="5" xfId="0" applyNumberFormat="1" applyBorder="1" applyAlignment="1">
      <alignment horizontal="right" wrapText="1"/>
    </xf>
    <xf numFmtId="165" fontId="5" fillId="11" borderId="5" xfId="1" applyNumberFormat="1" applyFont="1" applyFill="1" applyBorder="1" applyAlignment="1">
      <alignment horizontal="right" wrapText="1"/>
    </xf>
    <xf numFmtId="165" fontId="0" fillId="0" borderId="5" xfId="0" applyNumberFormat="1" applyFill="1" applyBorder="1" applyAlignment="1">
      <alignment horizontal="right" wrapText="1"/>
    </xf>
    <xf numFmtId="165" fontId="0" fillId="8" borderId="4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8" borderId="5" xfId="0" applyFill="1" applyBorder="1"/>
    <xf numFmtId="0" fontId="0" fillId="8" borderId="5" xfId="0" applyFill="1" applyBorder="1"/>
  </cellXfs>
  <cellStyles count="11">
    <cellStyle name="40 % - Akzent1" xfId="5" builtinId="31"/>
    <cellStyle name="40 % - Akzent3" xfId="6" builtinId="39"/>
    <cellStyle name="40 % - Akzent6" xfId="7" builtinId="51"/>
    <cellStyle name="Akzent6" xfId="10" builtinId="49"/>
    <cellStyle name="Ausgabe" xfId="3" builtinId="21"/>
    <cellStyle name="Eingabe" xfId="2" builtinId="20"/>
    <cellStyle name="Gut" xfId="9" builtinId="26"/>
    <cellStyle name="Prozent" xfId="8" builtinId="5"/>
    <cellStyle name="Standard" xfId="0" builtinId="0"/>
    <cellStyle name="Währung" xfId="1" builtinId="4"/>
    <cellStyle name="Zelle überprüfen" xfId="4" builtinId="23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zoomScaleNormal="100" workbookViewId="0">
      <selection activeCell="D15" sqref="D15"/>
    </sheetView>
  </sheetViews>
  <sheetFormatPr baseColWidth="10" defaultRowHeight="15" x14ac:dyDescent="0.25"/>
  <cols>
    <col min="1" max="1" width="1.140625" customWidth="1"/>
    <col min="2" max="2" width="30.85546875" customWidth="1"/>
    <col min="3" max="3" width="13.85546875" style="40" customWidth="1"/>
    <col min="4" max="4" width="12" bestFit="1" customWidth="1"/>
    <col min="5" max="5" width="12.28515625" customWidth="1"/>
    <col min="6" max="6" width="13" bestFit="1" customWidth="1"/>
    <col min="7" max="7" width="0.85546875" customWidth="1"/>
    <col min="8" max="8" width="24" customWidth="1"/>
    <col min="9" max="9" width="13.42578125" customWidth="1"/>
    <col min="10" max="10" width="1.140625" customWidth="1"/>
    <col min="11" max="11" width="34" customWidth="1"/>
    <col min="12" max="12" width="12.7109375" style="125" customWidth="1"/>
    <col min="13" max="13" width="1.42578125" customWidth="1"/>
  </cols>
  <sheetData>
    <row r="1" spans="1:13" ht="7.5" customHeight="1" x14ac:dyDescent="0.25">
      <c r="A1" s="56"/>
      <c r="B1" s="127"/>
      <c r="C1" s="127"/>
      <c r="D1" s="127"/>
      <c r="E1" s="127"/>
      <c r="F1" s="127"/>
      <c r="G1" s="56"/>
      <c r="H1" s="56"/>
      <c r="I1" s="57"/>
      <c r="J1" s="56"/>
      <c r="K1" s="56"/>
      <c r="L1" s="110"/>
      <c r="M1" s="56"/>
    </row>
    <row r="2" spans="1:13" ht="30" x14ac:dyDescent="0.25">
      <c r="A2" s="56"/>
      <c r="B2" s="92" t="s">
        <v>48</v>
      </c>
      <c r="C2" s="95">
        <v>42736</v>
      </c>
      <c r="D2" s="58"/>
      <c r="E2" s="59"/>
      <c r="F2" s="95">
        <v>43100</v>
      </c>
      <c r="G2" s="60"/>
      <c r="H2" s="47" t="s">
        <v>49</v>
      </c>
      <c r="I2" s="48"/>
      <c r="J2" s="61"/>
      <c r="K2" s="45" t="s">
        <v>50</v>
      </c>
      <c r="L2" s="111" t="s">
        <v>0</v>
      </c>
      <c r="M2" s="56"/>
    </row>
    <row r="3" spans="1:13" x14ac:dyDescent="0.25">
      <c r="A3" s="56"/>
      <c r="B3" s="1"/>
      <c r="C3" s="10"/>
      <c r="D3" s="1"/>
      <c r="E3" s="1"/>
      <c r="F3" s="10"/>
      <c r="G3" s="57"/>
      <c r="H3" s="1"/>
      <c r="I3" s="2"/>
      <c r="J3" s="102"/>
      <c r="K3" s="1"/>
      <c r="L3" s="112"/>
      <c r="M3" s="56"/>
    </row>
    <row r="4" spans="1:13" ht="15.75" x14ac:dyDescent="0.25">
      <c r="A4" s="56"/>
      <c r="B4" s="93" t="s">
        <v>1</v>
      </c>
      <c r="C4" s="33"/>
      <c r="D4" s="3" t="s">
        <v>2</v>
      </c>
      <c r="E4" s="44" t="s">
        <v>3</v>
      </c>
      <c r="F4" s="33"/>
      <c r="G4" s="57"/>
      <c r="H4" s="49" t="s">
        <v>4</v>
      </c>
      <c r="I4" s="104">
        <f>SUM(I5:I9)</f>
        <v>7768</v>
      </c>
      <c r="J4" s="62"/>
      <c r="K4" s="46" t="s">
        <v>42</v>
      </c>
      <c r="L4" s="113">
        <f>SUM(L5:L10)</f>
        <v>2073.84</v>
      </c>
      <c r="M4" s="56"/>
    </row>
    <row r="5" spans="1:13" x14ac:dyDescent="0.25">
      <c r="A5" s="56"/>
      <c r="B5" s="5" t="s">
        <v>5</v>
      </c>
      <c r="C5" s="2">
        <v>100680.001</v>
      </c>
      <c r="D5" s="2">
        <v>1050</v>
      </c>
      <c r="E5" s="4"/>
      <c r="F5" s="10">
        <f>SUM(C5:E5)</f>
        <v>101730.001</v>
      </c>
      <c r="G5" s="57"/>
      <c r="H5" s="5" t="s">
        <v>59</v>
      </c>
      <c r="I5" s="6">
        <v>5</v>
      </c>
      <c r="J5" s="62"/>
      <c r="K5" s="8" t="s">
        <v>9</v>
      </c>
      <c r="L5" s="114">
        <v>782.29</v>
      </c>
      <c r="M5" s="56"/>
    </row>
    <row r="6" spans="1:13" x14ac:dyDescent="0.25">
      <c r="A6" s="56"/>
      <c r="B6" s="5" t="s">
        <v>7</v>
      </c>
      <c r="C6" s="2">
        <v>7050</v>
      </c>
      <c r="D6" s="2">
        <v>0</v>
      </c>
      <c r="E6" s="4"/>
      <c r="F6" s="10">
        <f>SUM(C6:E6)</f>
        <v>7050</v>
      </c>
      <c r="G6" s="57"/>
      <c r="H6" s="5" t="s">
        <v>8</v>
      </c>
      <c r="I6" s="6">
        <v>7208</v>
      </c>
      <c r="J6" s="62"/>
      <c r="K6" s="1"/>
      <c r="L6" s="112"/>
      <c r="M6" s="56"/>
    </row>
    <row r="7" spans="1:13" ht="26.25" x14ac:dyDescent="0.25">
      <c r="A7" s="56"/>
      <c r="B7" s="5" t="s">
        <v>10</v>
      </c>
      <c r="C7" s="2">
        <v>290</v>
      </c>
      <c r="D7" s="2">
        <v>0</v>
      </c>
      <c r="E7" s="4"/>
      <c r="F7" s="10">
        <f>SUM(C7:E7)</f>
        <v>290</v>
      </c>
      <c r="G7" s="57"/>
      <c r="H7" s="103" t="s">
        <v>67</v>
      </c>
      <c r="I7" s="1"/>
      <c r="J7" s="63"/>
      <c r="K7" s="7" t="s">
        <v>6</v>
      </c>
      <c r="L7" s="115">
        <v>1291.55</v>
      </c>
      <c r="M7" s="56"/>
    </row>
    <row r="8" spans="1:13" x14ac:dyDescent="0.25">
      <c r="A8" s="56"/>
      <c r="B8" s="5" t="s">
        <v>11</v>
      </c>
      <c r="C8" s="2">
        <v>10000</v>
      </c>
      <c r="D8" s="10">
        <v>0</v>
      </c>
      <c r="E8" s="4"/>
      <c r="F8" s="10">
        <f>SUM(C8:E8)</f>
        <v>10000</v>
      </c>
      <c r="G8" s="57"/>
      <c r="H8" s="1"/>
      <c r="I8" s="1"/>
      <c r="J8" s="102"/>
      <c r="K8" s="1"/>
      <c r="L8" s="112"/>
      <c r="M8" s="56"/>
    </row>
    <row r="9" spans="1:13" x14ac:dyDescent="0.25">
      <c r="A9" s="56"/>
      <c r="B9" s="64" t="s">
        <v>13</v>
      </c>
      <c r="C9" s="2">
        <f>SUM(C5:C8)</f>
        <v>118020.001</v>
      </c>
      <c r="D9" s="1"/>
      <c r="E9" s="1"/>
      <c r="F9" s="10"/>
      <c r="G9" s="57"/>
      <c r="H9" s="90" t="s">
        <v>23</v>
      </c>
      <c r="I9" s="9">
        <v>555</v>
      </c>
      <c r="J9" s="62"/>
      <c r="K9" s="8"/>
      <c r="L9" s="116"/>
      <c r="M9" s="56"/>
    </row>
    <row r="10" spans="1:13" x14ac:dyDescent="0.25">
      <c r="A10" s="56"/>
      <c r="B10" s="5"/>
      <c r="C10" s="2"/>
      <c r="D10" s="10"/>
      <c r="E10" s="4"/>
      <c r="F10" s="10"/>
      <c r="G10" s="57"/>
      <c r="H10" s="1"/>
      <c r="I10" s="1"/>
      <c r="J10" s="62"/>
      <c r="K10" s="1"/>
      <c r="L10" s="112"/>
      <c r="M10" s="56"/>
    </row>
    <row r="11" spans="1:13" x14ac:dyDescent="0.25">
      <c r="A11" s="56"/>
      <c r="B11" s="8"/>
      <c r="C11" s="99" t="s">
        <v>14</v>
      </c>
      <c r="D11" s="1"/>
      <c r="E11" s="4"/>
      <c r="F11" s="34"/>
      <c r="G11" s="65"/>
      <c r="H11" s="100" t="s">
        <v>34</v>
      </c>
      <c r="I11" s="101">
        <f>SUM(I12:I14)</f>
        <v>6977</v>
      </c>
      <c r="J11" s="62"/>
      <c r="K11" s="105" t="s">
        <v>44</v>
      </c>
      <c r="L11" s="117">
        <v>3584.5</v>
      </c>
      <c r="M11" s="56"/>
    </row>
    <row r="12" spans="1:13" x14ac:dyDescent="0.25">
      <c r="A12" s="56"/>
      <c r="B12" s="31" t="s">
        <v>46</v>
      </c>
      <c r="C12" s="10">
        <v>118020</v>
      </c>
      <c r="D12" s="2">
        <f>SUM(D5:D10)</f>
        <v>1050</v>
      </c>
      <c r="E12" s="4"/>
      <c r="F12" s="34">
        <f>SUM(F5:F11)</f>
        <v>119070.001</v>
      </c>
      <c r="G12" s="65"/>
      <c r="H12" s="1" t="s">
        <v>4</v>
      </c>
      <c r="I12" s="71">
        <v>4180</v>
      </c>
      <c r="J12" s="62"/>
      <c r="K12" s="12" t="s">
        <v>57</v>
      </c>
      <c r="L12" s="112"/>
      <c r="M12" s="56"/>
    </row>
    <row r="13" spans="1:13" x14ac:dyDescent="0.25">
      <c r="A13" s="56"/>
      <c r="B13" s="1"/>
      <c r="C13" s="10"/>
      <c r="D13" s="1"/>
      <c r="E13" s="1"/>
      <c r="F13" s="1"/>
      <c r="G13" s="65"/>
      <c r="H13" s="1" t="s">
        <v>51</v>
      </c>
      <c r="I13" s="71">
        <v>2087</v>
      </c>
      <c r="J13" s="62"/>
      <c r="K13" s="8"/>
      <c r="L13" s="114"/>
      <c r="M13" s="56"/>
    </row>
    <row r="14" spans="1:13" x14ac:dyDescent="0.25">
      <c r="A14" s="56"/>
      <c r="B14" s="1"/>
      <c r="C14" s="10"/>
      <c r="D14" s="1"/>
      <c r="E14" s="1"/>
      <c r="F14" s="1"/>
      <c r="G14" s="65"/>
      <c r="H14" s="1" t="s">
        <v>52</v>
      </c>
      <c r="I14" s="71">
        <v>710</v>
      </c>
      <c r="J14" s="62"/>
      <c r="K14" s="1"/>
      <c r="L14" s="112"/>
      <c r="M14" s="56"/>
    </row>
    <row r="15" spans="1:13" x14ac:dyDescent="0.25">
      <c r="A15" s="56"/>
      <c r="B15" s="1"/>
      <c r="C15" s="10"/>
      <c r="D15" s="1"/>
      <c r="E15" s="1"/>
      <c r="F15" s="1"/>
      <c r="G15" s="57"/>
      <c r="H15" s="1"/>
      <c r="I15" s="1"/>
      <c r="J15" s="62"/>
      <c r="K15" s="1"/>
      <c r="L15" s="112"/>
      <c r="M15" s="56"/>
    </row>
    <row r="16" spans="1:13" x14ac:dyDescent="0.25">
      <c r="A16" s="56"/>
      <c r="B16" s="93" t="s">
        <v>45</v>
      </c>
      <c r="C16" s="87"/>
      <c r="D16" s="87"/>
      <c r="E16" s="87"/>
      <c r="F16" s="87"/>
      <c r="G16" s="57"/>
      <c r="H16" s="96" t="s">
        <v>12</v>
      </c>
      <c r="I16" s="106" t="s">
        <v>53</v>
      </c>
      <c r="J16" s="63"/>
      <c r="K16" s="54" t="s">
        <v>43</v>
      </c>
      <c r="L16" s="118"/>
      <c r="M16" s="56"/>
    </row>
    <row r="17" spans="1:13" x14ac:dyDescent="0.25">
      <c r="A17" s="56"/>
      <c r="B17" s="66"/>
      <c r="C17" s="35">
        <v>42.2</v>
      </c>
      <c r="D17" s="88">
        <v>0</v>
      </c>
      <c r="E17" s="13">
        <v>0</v>
      </c>
      <c r="F17" s="10">
        <v>42.2</v>
      </c>
      <c r="G17" s="67"/>
      <c r="H17" s="1"/>
      <c r="I17" s="1"/>
      <c r="J17" s="102"/>
      <c r="K17" s="1"/>
      <c r="L17" s="112"/>
      <c r="M17" s="56"/>
    </row>
    <row r="18" spans="1:13" x14ac:dyDescent="0.25">
      <c r="A18" s="56"/>
      <c r="B18" s="66"/>
      <c r="C18" s="35"/>
      <c r="D18" s="15"/>
      <c r="E18" s="13"/>
      <c r="F18" s="10"/>
      <c r="G18" s="65"/>
      <c r="H18" s="49" t="s">
        <v>15</v>
      </c>
      <c r="I18" s="51">
        <f>SUM(I19:I22)</f>
        <v>606.6</v>
      </c>
      <c r="J18" s="62"/>
      <c r="K18" s="46" t="s">
        <v>21</v>
      </c>
      <c r="L18" s="113">
        <f>SUM(L19:L24)</f>
        <v>3580.02</v>
      </c>
      <c r="M18" s="56"/>
    </row>
    <row r="19" spans="1:13" x14ac:dyDescent="0.25">
      <c r="A19" s="56"/>
      <c r="B19" s="94" t="s">
        <v>16</v>
      </c>
      <c r="C19" s="36"/>
      <c r="D19" s="14"/>
      <c r="E19" s="14"/>
      <c r="F19" s="36"/>
      <c r="G19" s="65"/>
      <c r="H19" s="16" t="s">
        <v>33</v>
      </c>
      <c r="I19" s="55">
        <v>567.34</v>
      </c>
      <c r="J19" s="102"/>
      <c r="K19" s="7" t="s">
        <v>22</v>
      </c>
      <c r="L19" s="119">
        <v>252.28</v>
      </c>
      <c r="M19" s="56"/>
    </row>
    <row r="20" spans="1:13" x14ac:dyDescent="0.25">
      <c r="A20" s="56"/>
      <c r="B20" s="1" t="s">
        <v>17</v>
      </c>
      <c r="C20" s="10">
        <v>1653.94</v>
      </c>
      <c r="D20" s="18">
        <v>439.26</v>
      </c>
      <c r="E20" s="18"/>
      <c r="F20" s="2">
        <f>SUM(C20:E20)</f>
        <v>2093.1999999999998</v>
      </c>
      <c r="G20" s="74"/>
      <c r="H20" s="16" t="s">
        <v>32</v>
      </c>
      <c r="I20" s="17">
        <v>39.26</v>
      </c>
      <c r="J20" s="62"/>
      <c r="K20" s="7" t="s">
        <v>38</v>
      </c>
      <c r="L20" s="119">
        <v>1308.19</v>
      </c>
      <c r="M20" s="56"/>
    </row>
    <row r="21" spans="1:13" x14ac:dyDescent="0.25">
      <c r="A21" s="56"/>
      <c r="B21" s="5" t="s">
        <v>18</v>
      </c>
      <c r="C21" s="10">
        <v>6160.52</v>
      </c>
      <c r="D21" s="53">
        <v>17482.28</v>
      </c>
      <c r="E21" s="53">
        <v>14757.69</v>
      </c>
      <c r="F21" s="68">
        <v>8885.11</v>
      </c>
      <c r="G21" s="75"/>
      <c r="H21" s="1"/>
      <c r="I21" s="1"/>
      <c r="J21" s="102"/>
      <c r="K21" s="1" t="s">
        <v>37</v>
      </c>
      <c r="L21" s="115">
        <v>356.59</v>
      </c>
      <c r="M21" s="56"/>
    </row>
    <row r="22" spans="1:13" x14ac:dyDescent="0.25">
      <c r="A22" s="56"/>
      <c r="B22" s="69"/>
      <c r="C22" s="37"/>
      <c r="D22" s="19"/>
      <c r="E22" s="19"/>
      <c r="F22" s="70"/>
      <c r="G22" s="75"/>
      <c r="H22" s="1"/>
      <c r="I22" s="1"/>
      <c r="J22" s="76"/>
      <c r="K22" s="21" t="s">
        <v>35</v>
      </c>
      <c r="L22" s="119">
        <v>0</v>
      </c>
      <c r="M22" s="56"/>
    </row>
    <row r="23" spans="1:13" x14ac:dyDescent="0.25">
      <c r="A23" s="56"/>
      <c r="B23" s="1"/>
      <c r="C23" s="10"/>
      <c r="D23" s="1"/>
      <c r="E23" s="1"/>
      <c r="F23" s="1"/>
      <c r="G23" s="62"/>
      <c r="H23" s="1"/>
      <c r="I23" s="1"/>
      <c r="J23" s="76"/>
      <c r="K23" s="7" t="s">
        <v>25</v>
      </c>
      <c r="L23" s="119">
        <v>1183.96</v>
      </c>
      <c r="M23" s="56"/>
    </row>
    <row r="24" spans="1:13" x14ac:dyDescent="0.25">
      <c r="A24" s="56"/>
      <c r="B24" s="72" t="s">
        <v>40</v>
      </c>
      <c r="C24" s="2">
        <f>SUM(C17:C23)</f>
        <v>7856.6600000000008</v>
      </c>
      <c r="D24" s="73"/>
      <c r="E24" s="73"/>
      <c r="F24" s="71">
        <f>SUM(F17:F23)</f>
        <v>11020.51</v>
      </c>
      <c r="G24" s="62"/>
      <c r="H24" s="1"/>
      <c r="I24" s="1"/>
      <c r="J24" s="102"/>
      <c r="K24" s="12" t="s">
        <v>36</v>
      </c>
      <c r="L24" s="119">
        <v>479</v>
      </c>
      <c r="M24" s="56"/>
    </row>
    <row r="25" spans="1:13" x14ac:dyDescent="0.25">
      <c r="A25" s="126"/>
      <c r="B25" s="72"/>
      <c r="C25" s="2"/>
      <c r="D25" s="73"/>
      <c r="E25" s="73"/>
      <c r="F25" s="71"/>
      <c r="G25" s="62"/>
      <c r="H25" s="1"/>
      <c r="I25" s="1"/>
      <c r="J25" s="126"/>
      <c r="K25" s="46" t="s">
        <v>31</v>
      </c>
      <c r="L25" s="113">
        <f>SUM(L4,L11,L18,L74)</f>
        <v>9238.36</v>
      </c>
      <c r="M25" s="126"/>
    </row>
    <row r="26" spans="1:13" x14ac:dyDescent="0.25">
      <c r="A26" s="56"/>
      <c r="B26" s="1"/>
      <c r="C26" s="10"/>
      <c r="D26" s="1"/>
      <c r="E26" s="1"/>
      <c r="F26" s="1"/>
      <c r="G26" s="65"/>
      <c r="J26" s="102"/>
      <c r="K26" s="1"/>
      <c r="L26" s="112"/>
      <c r="M26" s="56"/>
    </row>
    <row r="27" spans="1:13" x14ac:dyDescent="0.25">
      <c r="A27" s="56"/>
      <c r="B27" s="93" t="s">
        <v>47</v>
      </c>
      <c r="C27" s="77"/>
      <c r="D27" s="20"/>
      <c r="E27" s="20"/>
      <c r="F27" s="78"/>
      <c r="G27" s="102"/>
      <c r="H27" s="49" t="s">
        <v>19</v>
      </c>
      <c r="I27" s="50">
        <f>SUM(I28:I32)</f>
        <v>1550</v>
      </c>
      <c r="J27" s="102"/>
      <c r="K27" s="46" t="s">
        <v>29</v>
      </c>
      <c r="L27" s="113">
        <f>SUM(L28:L37)</f>
        <v>4640</v>
      </c>
      <c r="M27" s="56"/>
    </row>
    <row r="28" spans="1:13" ht="18" customHeight="1" x14ac:dyDescent="0.25">
      <c r="A28" s="56"/>
      <c r="B28" s="12" t="s">
        <v>24</v>
      </c>
      <c r="C28" s="38">
        <v>76755.520000000004</v>
      </c>
      <c r="D28" s="23">
        <v>567.34</v>
      </c>
      <c r="E28" s="22">
        <v>567.34</v>
      </c>
      <c r="F28" s="38">
        <v>76755.520000000004</v>
      </c>
      <c r="G28" s="57"/>
      <c r="H28" s="5" t="s">
        <v>20</v>
      </c>
      <c r="I28" s="11">
        <v>1500</v>
      </c>
      <c r="J28" s="102"/>
      <c r="K28" s="32" t="s">
        <v>30</v>
      </c>
      <c r="L28" s="120">
        <v>3600</v>
      </c>
      <c r="M28" s="56"/>
    </row>
    <row r="29" spans="1:13" ht="19.5" customHeight="1" x14ac:dyDescent="0.25">
      <c r="A29" s="56"/>
      <c r="B29" s="79" t="s">
        <v>26</v>
      </c>
      <c r="C29" s="38">
        <v>29175.95</v>
      </c>
      <c r="D29" s="24"/>
      <c r="E29" s="22"/>
      <c r="F29" s="41">
        <v>29175.95</v>
      </c>
      <c r="G29" s="57"/>
      <c r="H29" s="5" t="s">
        <v>54</v>
      </c>
      <c r="I29" s="6">
        <v>50</v>
      </c>
      <c r="J29" s="102"/>
      <c r="K29" s="109" t="s">
        <v>60</v>
      </c>
      <c r="L29" s="121"/>
      <c r="M29" s="56"/>
    </row>
    <row r="30" spans="1:13" ht="15.75" customHeight="1" x14ac:dyDescent="0.25">
      <c r="A30" s="56"/>
      <c r="B30" s="7" t="s">
        <v>27</v>
      </c>
      <c r="C30" s="39">
        <v>13923.32</v>
      </c>
      <c r="D30" s="25"/>
      <c r="E30" s="26"/>
      <c r="F30" s="42">
        <f>SUM(C30:D30)</f>
        <v>13923.32</v>
      </c>
      <c r="G30" s="57"/>
      <c r="H30" s="1"/>
      <c r="I30" s="1"/>
      <c r="J30" s="102"/>
      <c r="K30" s="109" t="s">
        <v>61</v>
      </c>
      <c r="L30" s="121"/>
      <c r="M30" s="56"/>
    </row>
    <row r="31" spans="1:13" ht="16.5" customHeight="1" x14ac:dyDescent="0.25">
      <c r="A31" s="56"/>
      <c r="B31" s="12" t="s">
        <v>28</v>
      </c>
      <c r="C31" s="10">
        <v>11273.29</v>
      </c>
      <c r="D31" s="27">
        <v>1050</v>
      </c>
      <c r="E31" s="28"/>
      <c r="F31" s="43">
        <v>12323.29</v>
      </c>
      <c r="G31" s="57"/>
      <c r="H31" s="1"/>
      <c r="I31" s="9"/>
      <c r="J31" s="102"/>
      <c r="K31" s="109" t="s">
        <v>62</v>
      </c>
      <c r="L31" s="121"/>
      <c r="M31" s="56"/>
    </row>
    <row r="32" spans="1:13" ht="13.5" customHeight="1" x14ac:dyDescent="0.25">
      <c r="A32" s="56"/>
      <c r="B32" s="1"/>
      <c r="C32" s="10"/>
      <c r="D32" s="27"/>
      <c r="E32" s="27"/>
      <c r="F32" s="34"/>
      <c r="G32" s="57"/>
      <c r="H32" s="98"/>
      <c r="I32" s="97"/>
      <c r="J32" s="102"/>
      <c r="K32" s="103" t="s">
        <v>63</v>
      </c>
      <c r="L32" s="122"/>
      <c r="M32" s="56"/>
    </row>
    <row r="33" spans="1:13" ht="17.25" customHeight="1" x14ac:dyDescent="0.25">
      <c r="A33" s="56"/>
      <c r="B33" s="1"/>
      <c r="C33" s="10"/>
      <c r="D33" s="27"/>
      <c r="E33" s="27"/>
      <c r="F33" s="34"/>
      <c r="G33" s="57"/>
      <c r="H33" s="1"/>
      <c r="I33" s="9"/>
      <c r="J33" s="102"/>
      <c r="K33" s="103" t="s">
        <v>64</v>
      </c>
      <c r="L33" s="122"/>
      <c r="M33" s="56"/>
    </row>
    <row r="34" spans="1:13" ht="17.25" customHeight="1" x14ac:dyDescent="0.25">
      <c r="A34" s="56"/>
      <c r="B34" s="89" t="s">
        <v>41</v>
      </c>
      <c r="C34" s="91">
        <f>SUM(C28:C33)</f>
        <v>131128.08000000002</v>
      </c>
      <c r="D34" s="29"/>
      <c r="E34" s="29"/>
      <c r="F34" s="91">
        <f>SUM(F28:F33)</f>
        <v>132178.08000000002</v>
      </c>
      <c r="G34" s="57"/>
      <c r="H34" s="1"/>
      <c r="I34" s="9"/>
      <c r="J34" s="102"/>
      <c r="K34" s="103" t="s">
        <v>65</v>
      </c>
      <c r="L34" s="123"/>
      <c r="M34" s="56"/>
    </row>
    <row r="35" spans="1:13" ht="18.75" customHeight="1" x14ac:dyDescent="0.25">
      <c r="A35" s="56"/>
      <c r="B35" s="31"/>
      <c r="C35" s="34"/>
      <c r="D35" s="31"/>
      <c r="E35" s="31"/>
      <c r="F35" s="86"/>
      <c r="G35" s="57"/>
      <c r="H35" s="8"/>
      <c r="I35" s="8"/>
      <c r="J35" s="102"/>
      <c r="K35" s="103" t="s">
        <v>66</v>
      </c>
      <c r="L35" s="120"/>
      <c r="M35" s="56"/>
    </row>
    <row r="36" spans="1:13" x14ac:dyDescent="0.25">
      <c r="A36" s="56"/>
      <c r="B36" s="1"/>
      <c r="C36" s="10"/>
      <c r="D36" s="1"/>
      <c r="E36" s="1"/>
      <c r="F36" s="10"/>
      <c r="G36" s="65"/>
      <c r="H36" s="1"/>
      <c r="I36" s="1"/>
      <c r="J36" s="102"/>
      <c r="K36" s="30" t="s">
        <v>56</v>
      </c>
      <c r="L36" s="112">
        <v>500</v>
      </c>
      <c r="M36" s="56"/>
    </row>
    <row r="37" spans="1:13" x14ac:dyDescent="0.25">
      <c r="A37" s="56"/>
      <c r="B37" s="89" t="s">
        <v>39</v>
      </c>
      <c r="C37" s="91">
        <f>SUM(C24,C34)</f>
        <v>138984.74000000002</v>
      </c>
      <c r="D37" s="107"/>
      <c r="E37" s="107"/>
      <c r="F37" s="108">
        <f>SUM(F24,F34)</f>
        <v>143198.59000000003</v>
      </c>
      <c r="G37" s="65"/>
      <c r="H37" s="52" t="s">
        <v>55</v>
      </c>
      <c r="I37" s="50">
        <f>SUM(I4,I11,I18,I27)</f>
        <v>16901.599999999999</v>
      </c>
      <c r="J37" s="102"/>
      <c r="K37" s="1" t="s">
        <v>58</v>
      </c>
      <c r="L37" s="120">
        <v>540</v>
      </c>
      <c r="M37" s="56"/>
    </row>
    <row r="38" spans="1:13" ht="5.25" customHeight="1" x14ac:dyDescent="0.25">
      <c r="A38" s="56"/>
      <c r="B38" s="80"/>
      <c r="C38" s="81"/>
      <c r="D38" s="82"/>
      <c r="E38" s="80"/>
      <c r="F38" s="83"/>
      <c r="G38" s="84"/>
      <c r="H38" s="85"/>
      <c r="I38" s="84"/>
      <c r="J38" s="85"/>
      <c r="K38" s="85"/>
      <c r="L38" s="124"/>
      <c r="M38" s="56"/>
    </row>
  </sheetData>
  <mergeCells count="1">
    <mergeCell ref="B1:F1"/>
  </mergeCells>
  <printOptions horizontalCentered="1" verticalCentered="1" headings="1" gridLines="1"/>
  <pageMargins left="0.31496062992125984" right="0.31496062992125984" top="0.78740157480314965" bottom="0.78740157480314965" header="0.31496062992125984" footer="0.31496062992125984"/>
  <pageSetup paperSize="9" scale="80" orientation="landscape" r:id="rId1"/>
  <headerFooter>
    <oddHeader>&amp;CBürgerstiftung 2017&amp;R2/2017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Linkenbach</dc:creator>
  <cp:lastModifiedBy>RA Klaus Ruppert, Anwaltshaus Bad Nauheim</cp:lastModifiedBy>
  <cp:lastPrinted>2018-01-08T10:48:43Z</cp:lastPrinted>
  <dcterms:created xsi:type="dcterms:W3CDTF">2016-12-21T13:08:55Z</dcterms:created>
  <dcterms:modified xsi:type="dcterms:W3CDTF">2018-02-17T09:18:01Z</dcterms:modified>
</cp:coreProperties>
</file>